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_FilterDatabase" localSheetId="0" hidden="1">'2017'!$A$3:$I$21</definedName>
    <definedName name="_xlnm.Print_Titles" localSheetId="0">'2017'!$4:$4</definedName>
  </definedNames>
  <calcPr fullCalcOnLoad="1"/>
</workbook>
</file>

<file path=xl/sharedStrings.xml><?xml version="1.0" encoding="utf-8"?>
<sst xmlns="http://schemas.openxmlformats.org/spreadsheetml/2006/main" count="382" uniqueCount="242">
  <si>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</si>
  <si>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</si>
  <si>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</si>
  <si>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</si>
  <si>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</si>
  <si>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</si>
  <si>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</si>
  <si>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Обрыв вводного провода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</si>
  <si>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</si>
  <si>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</si>
  <si>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1 час</t>
  </si>
  <si>
    <t>Объем недопоставленной  в результате аварийного отключения электрической энергии, кВт.ч</t>
  </si>
  <si>
    <t>Итого за январь</t>
  </si>
  <si>
    <t>Короткое замыкание</t>
  </si>
  <si>
    <t xml:space="preserve">Обрыв линейного провода </t>
  </si>
  <si>
    <t>30 минут</t>
  </si>
  <si>
    <t>1 час 05 минут</t>
  </si>
  <si>
    <t>Февраль</t>
  </si>
  <si>
    <t>Итого за февраль</t>
  </si>
  <si>
    <t>Перехлест проводов</t>
  </si>
  <si>
    <t>Перетяжка проводов  замена  плавких вставок</t>
  </si>
  <si>
    <t>Монтаж линейного провода</t>
  </si>
  <si>
    <t>Март</t>
  </si>
  <si>
    <t>1 час 20 минут</t>
  </si>
  <si>
    <t>Итого за март</t>
  </si>
  <si>
    <t>Всего за 1 квартал</t>
  </si>
  <si>
    <t>1 час 15 минут</t>
  </si>
  <si>
    <t>Перетяжка проводов,  замена  предохранителей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</si>
  <si>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2017 год</t>
  </si>
  <si>
    <t>ВЛ-0,4 кВ №2 от КТП №4 Фидера №10 ТПС- 110/10 "Теплый Стан"</t>
  </si>
  <si>
    <t>15.01.2017 09-00</t>
  </si>
  <si>
    <t>15.01.2017 10-55</t>
  </si>
  <si>
    <t>Монтаж вводных проводов, замена предохранителей</t>
  </si>
  <si>
    <t>1 час 55 минут</t>
  </si>
  <si>
    <t>ВЛ-0,4 кВ №1 от КТП №6  Фидера №9 от ПС- 110/10 "Ширингуши"</t>
  </si>
  <si>
    <t>20.01.2017 09-20</t>
  </si>
  <si>
    <t>20.01.2017 09-50</t>
  </si>
  <si>
    <t>ВЛ-0,4 кВ №3 от КТП №7 Фидера №8  от ТПС- 110/10 "Потьма"</t>
  </si>
  <si>
    <t>24.01.2017 09-30</t>
  </si>
  <si>
    <t>24.01.2017 10-50</t>
  </si>
  <si>
    <t>ВЛ-0,4 кВ №1 от КТП №9  Фидера №6  ПС- 110/10 "Зубова Поляна"</t>
  </si>
  <si>
    <t>Перегорание шины на отходяшем ВЛ</t>
  </si>
  <si>
    <t>24.01.2017 09-10</t>
  </si>
  <si>
    <t>24.01.2017 11-30</t>
  </si>
  <si>
    <t>Монтаж шины, замена предохранителей</t>
  </si>
  <si>
    <t>2 часа  20 минут</t>
  </si>
  <si>
    <t>6 часов 05 минут</t>
  </si>
  <si>
    <t>ВЛ-0,4 кВ №3 от КТП №6  Фидера №9 от ПС- 110/10 "Ширингуши"</t>
  </si>
  <si>
    <t>20.02.2017 07-00</t>
  </si>
  <si>
    <t>20.02.2017 08-15</t>
  </si>
  <si>
    <t>ВЛ-0,4 кВ №5 от КТП №16 Фидера №7 от ПС- 110/10 "Зубова Поляна"</t>
  </si>
  <si>
    <t>21.02.2017 10-30</t>
  </si>
  <si>
    <t>21.02.2017 11-30</t>
  </si>
  <si>
    <t>ВЛ-0,4 кВ №1 от КТП №6  Фидера №2 от ПС- 110/10 "Ширингуши"</t>
  </si>
  <si>
    <t xml:space="preserve">Перегорание шпильки </t>
  </si>
  <si>
    <t>24.02.2017 12-00</t>
  </si>
  <si>
    <t>24.02.2017 13-10</t>
  </si>
  <si>
    <t>1 час 10 минут</t>
  </si>
  <si>
    <t>Замена  шпильки</t>
  </si>
  <si>
    <t>ВЛ-0,4 кВ №2 от КТП №2  Фидера №9 от ПС- 110/10 "Ширингуши"</t>
  </si>
  <si>
    <t>25.02.2017 05-40</t>
  </si>
  <si>
    <t>25.02.2017 06-45</t>
  </si>
  <si>
    <t>ВЛ-0,4 кВ №2 от КТП №2 Фидера №10 ТПС- 110/10 "Теплый Стан"</t>
  </si>
  <si>
    <t>27.02.2017 14-00</t>
  </si>
  <si>
    <t>27.02.2017 15-00</t>
  </si>
  <si>
    <t xml:space="preserve">1 час </t>
  </si>
  <si>
    <t>5 часов  30 минут</t>
  </si>
  <si>
    <t>ВЛ-0,4 кВ №3 от КТП №2  Фидера №9 от ПС- 110/10 "Ширингуши"</t>
  </si>
  <si>
    <t>02.03.2017 13-00</t>
  </si>
  <si>
    <t>02.03.2017 14-10</t>
  </si>
  <si>
    <t>12 часов  45 минут</t>
  </si>
  <si>
    <t>Апрель</t>
  </si>
  <si>
    <t>ВЛ-0,4 кВ №2 от КТП №7  Фидера №6 от ТПС- 110/10 "Вад"</t>
  </si>
  <si>
    <t>12.04.2017 19-00</t>
  </si>
  <si>
    <t>12.04.2017 19-50</t>
  </si>
  <si>
    <t>50 минут</t>
  </si>
  <si>
    <t>ВЛ-0,4 кВ №2 от КТП №6  Фидера №9 от ПС- 110/10 "Ширингуши"</t>
  </si>
  <si>
    <t>15.04.2017 15-10</t>
  </si>
  <si>
    <t>15.04.2017 16-30</t>
  </si>
  <si>
    <t>ВЛ-0,4 кВ №2 от КТП №2  Фидера №6 от ТПС- 110/10 "Вад"</t>
  </si>
  <si>
    <t>29.04.2017 12-00</t>
  </si>
  <si>
    <t>29.04.2017 12-50</t>
  </si>
  <si>
    <t>Итого за апрель</t>
  </si>
  <si>
    <t>3 часа</t>
  </si>
  <si>
    <t>Май</t>
  </si>
  <si>
    <t>ВЛ-0,4 кВ №2 от КТП №2  Фидера №9 от ТПС- 110/10 "Вад"</t>
  </si>
  <si>
    <t>07.05.2017 14-00</t>
  </si>
  <si>
    <t>07.05.2017 14-20</t>
  </si>
  <si>
    <t>20 минут</t>
  </si>
  <si>
    <t>Обрыв линейного провода</t>
  </si>
  <si>
    <t>Разрушение изолятора</t>
  </si>
  <si>
    <t>09.05.2017 13-30</t>
  </si>
  <si>
    <t>09.05.2017 14-30</t>
  </si>
  <si>
    <t>Замена изолятора, монтаж провода</t>
  </si>
  <si>
    <t>ВЛ-0,4 кВ №1 от КТП №5  Фидера №8 от ТПС- 110/10 "Потьма"</t>
  </si>
  <si>
    <t>10.05.2017 09-00</t>
  </si>
  <si>
    <t>10.05.2017 09-50</t>
  </si>
  <si>
    <t>ВЛ-0,4 кВ №7 от КТП №6  Фидера №9 от ПС- 110/10 "Ширингуши"</t>
  </si>
  <si>
    <t>11.05.2017 16-10</t>
  </si>
  <si>
    <t>11.05.2017 17-10</t>
  </si>
  <si>
    <t>29.05.2017 15-00</t>
  </si>
  <si>
    <t>29.05.2017 15-50</t>
  </si>
  <si>
    <t>4 часа 10 минут</t>
  </si>
  <si>
    <t>Итого за май</t>
  </si>
  <si>
    <t>Июнь</t>
  </si>
  <si>
    <t>Итого за июнь</t>
  </si>
  <si>
    <t>ВЛ-0,4 кВ №2 от КТП №7  Фидера №9 от ПС- 110/10 "Ширингуши"</t>
  </si>
  <si>
    <t>01.06.2017 09-10</t>
  </si>
  <si>
    <t>01.06.2017 10-20</t>
  </si>
  <si>
    <t>ВЛ-0,4 кВ №2 от КТП №1  Фидера №10 от ТПС- 110/10 "Вад"</t>
  </si>
  <si>
    <t>03.06.2017 19-30</t>
  </si>
  <si>
    <t>03.06.2017 20-35</t>
  </si>
  <si>
    <t xml:space="preserve"> 2 часа 25 минут</t>
  </si>
  <si>
    <t>Всего за 2 квартал</t>
  </si>
  <si>
    <t>9 часов  35 минут</t>
  </si>
  <si>
    <t>Всего за 1 полугодие</t>
  </si>
  <si>
    <t>22 часа  20 минут</t>
  </si>
  <si>
    <t>Сентябрь</t>
  </si>
  <si>
    <t>Итого за сентябрь</t>
  </si>
  <si>
    <t>Июль</t>
  </si>
  <si>
    <t>ВЛ-0,4 кВ №1 от КТП №2  Фидера №6 от ТПС- 110/10 "Вад"</t>
  </si>
  <si>
    <t>01.07.2017 08-00</t>
  </si>
  <si>
    <t>01.07.2017 10-30</t>
  </si>
  <si>
    <t>2 часа 30 минут</t>
  </si>
  <si>
    <t>ВЛ-0,4 кВ №3 от КТП №7  Фидера №9 от ПС- 110/10 "Ширингуши"</t>
  </si>
  <si>
    <t>Сильные порывы ветра</t>
  </si>
  <si>
    <t>01.07.2017 14-30</t>
  </si>
  <si>
    <t>Перетяжка провода</t>
  </si>
  <si>
    <t>01.07.2017 16-30</t>
  </si>
  <si>
    <t xml:space="preserve">2 часа </t>
  </si>
  <si>
    <t>ВЛ-0,4 кВ №4 от КТП №7  Фидера №10  от ТПС- 110/10 "Теплый Стан"</t>
  </si>
  <si>
    <t>05.07.2017 12-30</t>
  </si>
  <si>
    <t>05.07.2017 14-00</t>
  </si>
  <si>
    <t>1 час 30 минут</t>
  </si>
  <si>
    <t>6 часов  00 минут</t>
  </si>
  <si>
    <t>Август</t>
  </si>
  <si>
    <t>ВЛ-0,4 кВ №1 от КТП №41 Фидера №16 от ПС- 110/10 "Зубова Поляна"</t>
  </si>
  <si>
    <t>11.08.2017 13-00</t>
  </si>
  <si>
    <t>11.08.2017 14-05</t>
  </si>
  <si>
    <t>ВЛ-0,4 кВ №2 от КТП №41 Фидера №16 от ПС- 110/10 "Зубова Поляна"</t>
  </si>
  <si>
    <t>11.08.2017 15-00</t>
  </si>
  <si>
    <t>11.08.2017 15-30</t>
  </si>
  <si>
    <t>1 час 35 минут</t>
  </si>
  <si>
    <t xml:space="preserve">Итого за сентябрь </t>
  </si>
  <si>
    <t>Всего за 3 квартал</t>
  </si>
  <si>
    <t>Всего за 9 месяцев</t>
  </si>
  <si>
    <t>ВЛ-0,4 кВ №2 от КТП №3 Фидера №1от ПС- 35/10 "Выша"</t>
  </si>
  <si>
    <t>13.09.2017 16-30</t>
  </si>
  <si>
    <t>13.09.2017 17-30</t>
  </si>
  <si>
    <t>ВЛ-0,4 кВ №3 от КТП №1 Фидера №1от ПС- 35/10 "Выша"</t>
  </si>
  <si>
    <t>14.09.2017 06-00</t>
  </si>
  <si>
    <t>14.09.2017  07-00</t>
  </si>
  <si>
    <t>ВЛ-0,4 кВ №2 от КТП №1 Фидера №2 от ПС- 110/10 "Явас"</t>
  </si>
  <si>
    <t>07.09.2017 10-20</t>
  </si>
  <si>
    <t>07.09.2017 12-00</t>
  </si>
  <si>
    <t>15.09.2017 14-20</t>
  </si>
  <si>
    <t>15.09.2017 15-10</t>
  </si>
  <si>
    <t>ВЛ-0,4 кВ №4 от КТП №1 Фидера №13 от ПС- 110/10 "Сосновка"</t>
  </si>
  <si>
    <t>30.09.2017 15-20</t>
  </si>
  <si>
    <t>30.09.2017 17-00</t>
  </si>
  <si>
    <t>1 час 40 минут</t>
  </si>
  <si>
    <t>Октябрь</t>
  </si>
  <si>
    <t>Итого за октябрь</t>
  </si>
  <si>
    <t>ВЛ-0,4 кВ №1,2 от КТП №28 Фидера №8 от ПС- 110/10 "Зубова Поляна"</t>
  </si>
  <si>
    <t>26.10.2017 13-15</t>
  </si>
  <si>
    <t>Монтаж проводов, замена предохранителей</t>
  </si>
  <si>
    <t>Перетяжка проводов</t>
  </si>
  <si>
    <t>26.10.2017 15-20</t>
  </si>
  <si>
    <t>2, часа 05 минут</t>
  </si>
  <si>
    <t>ВЛ-0,4 кВ №2 от КТП №2 Фидера №13 от ПС- 110/10 "Сосновка"</t>
  </si>
  <si>
    <t>02.10.2017 10-00</t>
  </si>
  <si>
    <t>02.10.2017 11-00</t>
  </si>
  <si>
    <t>Перетяжка проводов, замена  предохранителей</t>
  </si>
  <si>
    <t>07.10.2017 10-35</t>
  </si>
  <si>
    <t>07.10.2017 12-40</t>
  </si>
  <si>
    <t>2 часа 05 минут</t>
  </si>
  <si>
    <t>ВЛ-0,4 кВ №4 от КТП №2 Фидера №2 от ПС- 110/10 "Ударная"</t>
  </si>
  <si>
    <t>11.10.2017  11-00</t>
  </si>
  <si>
    <t>11.10.2017 13-00</t>
  </si>
  <si>
    <t>2 часа</t>
  </si>
  <si>
    <t>ВЛ-0,4 кВ №2 от КТП №1 Фидера №13 от ПС- 110/10 "Сосновка"</t>
  </si>
  <si>
    <t>12.10.2017 14-20</t>
  </si>
  <si>
    <t>12.10.2017 15-10</t>
  </si>
  <si>
    <t>17.10.2017 12-00</t>
  </si>
  <si>
    <t>17.10.2017 13-20</t>
  </si>
  <si>
    <t>Ноябрь</t>
  </si>
  <si>
    <t>Итого за ноябрь</t>
  </si>
  <si>
    <t>ВЛ-0,4 кВ №2 от КТП №16 Фидера №11 от ПС- 110/10 "Явас"</t>
  </si>
  <si>
    <t>14.11.2017 14-50</t>
  </si>
  <si>
    <t>14.11.2017 15-35</t>
  </si>
  <si>
    <t>55 минут</t>
  </si>
  <si>
    <t>ВЛ-0,4 кВ №2 от КТП №2 Фидера №8от ПС- 110/10 "Ударная"</t>
  </si>
  <si>
    <t>14.11.2017 19-40</t>
  </si>
  <si>
    <t>14.11.2017 20-58</t>
  </si>
  <si>
    <t>1 час 18 минут</t>
  </si>
  <si>
    <t>ВЛ-0,4 кВ №2 от КТП №22 Фидера №3 от ПС- 110/10 "Явас"</t>
  </si>
  <si>
    <t>15.11.2017 08-40</t>
  </si>
  <si>
    <t>15.11.2017 10-50</t>
  </si>
  <si>
    <t>2 часа 10 минут</t>
  </si>
  <si>
    <t>ВЛ-0,4 кВ №4 от КТП №26 Фидера №2 от ПС- 110/10 "Явас"</t>
  </si>
  <si>
    <t>Перегорание отходящего автомата</t>
  </si>
  <si>
    <t>22.11.2017 13-30</t>
  </si>
  <si>
    <t>22.11.2017 15-00</t>
  </si>
  <si>
    <t>Замена автомата</t>
  </si>
  <si>
    <t>Декабрь</t>
  </si>
  <si>
    <t>Итого за декабрь</t>
  </si>
  <si>
    <t>ВЛ-10 кВ №6 от ПС- 110/10 "Зубова Поляна"</t>
  </si>
  <si>
    <t>Разрушение колонки разъеденителя</t>
  </si>
  <si>
    <t>17.12.2017 01-21</t>
  </si>
  <si>
    <t>17.12.2017 06-08</t>
  </si>
  <si>
    <t>Замена разъединителя</t>
  </si>
  <si>
    <t>ВЛ-0,4 кВ №3 от КТП №1 Фидера №10 от ТПС- 110/10 "Теплый Стан"</t>
  </si>
  <si>
    <t>20.12.2017 10-35</t>
  </si>
  <si>
    <t>20.12.2017 11-25</t>
  </si>
  <si>
    <t>ВЛ-10 кВ №2 от ПС- 35/10 "Выша"</t>
  </si>
  <si>
    <t>Разрушение изоляторов</t>
  </si>
  <si>
    <t>25.12.2017 07-55</t>
  </si>
  <si>
    <t>Замена изоляторов</t>
  </si>
  <si>
    <t>25.12.2017 10-55</t>
  </si>
  <si>
    <t>ВЛ-0,4 кВ №1,3,5,2 от КТП №25,24,16,17,3 Фидера №3 от ПС- 110/10 "Явас"</t>
  </si>
  <si>
    <t>Сход снега с крыш</t>
  </si>
  <si>
    <t>04.12.2017 06-40</t>
  </si>
  <si>
    <t>04.12.2017 15-20</t>
  </si>
  <si>
    <t>ВЛ-0,4 кВ №4 от КТП №19 Фидера №3 от ПС- 110/10 "Явас"</t>
  </si>
  <si>
    <t>21.12.2017 17-20</t>
  </si>
  <si>
    <t>21.12.2017 18-04</t>
  </si>
  <si>
    <t>44 минуты</t>
  </si>
  <si>
    <t>ВЛ-0,4 кВ №4 от КТП №17 Фидера №11 от ПС- 110/10 "Явас"</t>
  </si>
  <si>
    <t>25.12.2017 13-20</t>
  </si>
  <si>
    <t>25.12.2017 15-00</t>
  </si>
  <si>
    <t>Итого за 4 квартал</t>
  </si>
  <si>
    <t>Итого за 2017 год</t>
  </si>
  <si>
    <t>3 часа 50 минут</t>
  </si>
  <si>
    <t>11 часов 25 минут</t>
  </si>
  <si>
    <t>33 часа  45 минут</t>
  </si>
  <si>
    <t>9 часов 20 минут</t>
  </si>
  <si>
    <t>5 часов 53 минуты</t>
  </si>
  <si>
    <t>22 часа 31 минута</t>
  </si>
  <si>
    <t>37 часов 44 минуты</t>
  </si>
  <si>
    <t>71 час 29 минут</t>
  </si>
  <si>
    <t>8 часов 40 минут</t>
  </si>
  <si>
    <t>4 часа 47 минут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</si>
</sst>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0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47" fillId="0" borderId="16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65">
      <selection activeCell="H79" sqref="H79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0" customWidth="1"/>
    <col min="12" max="12" width="17.8515625" style="0" customWidth="1"/>
    <col min="13" max="13" width="8.28125" style="0" customWidth="1"/>
  </cols>
  <sheetData>
    <row r="1" spans="1:14" ht="32.25" customHeight="1">
      <c r="A1" s="64" t="s">
        <v>28</v>
      </c>
      <c r="B1" s="65"/>
      <c r="C1" s="65"/>
      <c r="D1" s="65"/>
      <c r="E1" s="65"/>
      <c r="F1" s="65"/>
      <c r="G1" s="65"/>
      <c r="H1" s="65"/>
      <c r="I1" s="65"/>
      <c r="J1" s="2"/>
      <c r="K1" s="2"/>
      <c r="L1" s="2"/>
      <c r="M1" s="2"/>
      <c r="N1" s="1"/>
    </row>
    <row r="2" spans="1:14" ht="13.5" customHeight="1" thickBot="1">
      <c r="A2" s="66"/>
      <c r="B2" s="67"/>
      <c r="C2" s="67"/>
      <c r="D2" s="67"/>
      <c r="E2" s="67"/>
      <c r="F2" s="67"/>
      <c r="G2" s="67"/>
      <c r="H2" s="67"/>
      <c r="I2" s="67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9</v>
      </c>
      <c r="H3" s="9" t="s">
        <v>8</v>
      </c>
      <c r="I3" s="9" t="s">
        <v>11</v>
      </c>
      <c r="N3" s="11"/>
    </row>
    <row r="4" spans="1:9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18"/>
      <c r="H5" s="18"/>
      <c r="I5" s="7"/>
      <c r="J5">
        <v>22</v>
      </c>
    </row>
    <row r="6" spans="1:10" ht="39.75" customHeight="1" thickBot="1">
      <c r="A6" s="5">
        <v>1</v>
      </c>
      <c r="B6" s="40" t="s">
        <v>29</v>
      </c>
      <c r="C6" s="6" t="s">
        <v>13</v>
      </c>
      <c r="D6" s="3" t="s">
        <v>7</v>
      </c>
      <c r="E6" s="19" t="s">
        <v>30</v>
      </c>
      <c r="F6" s="4" t="s">
        <v>31</v>
      </c>
      <c r="G6" s="4" t="s">
        <v>32</v>
      </c>
      <c r="H6" s="4" t="s">
        <v>33</v>
      </c>
      <c r="I6" s="20">
        <v>49</v>
      </c>
      <c r="J6">
        <v>13</v>
      </c>
    </row>
    <row r="7" spans="1:9" ht="39" thickBot="1">
      <c r="A7" s="5">
        <v>2</v>
      </c>
      <c r="B7" s="40" t="s">
        <v>34</v>
      </c>
      <c r="C7" s="3" t="s">
        <v>13</v>
      </c>
      <c r="D7" s="3" t="s">
        <v>7</v>
      </c>
      <c r="E7" s="4" t="s">
        <v>35</v>
      </c>
      <c r="F7" s="4" t="s">
        <v>36</v>
      </c>
      <c r="G7" s="4" t="s">
        <v>32</v>
      </c>
      <c r="H7" s="4" t="s">
        <v>15</v>
      </c>
      <c r="I7" s="20">
        <v>69</v>
      </c>
    </row>
    <row r="8" spans="1:9" ht="39" thickBot="1">
      <c r="A8" s="5">
        <v>3</v>
      </c>
      <c r="B8" s="40" t="s">
        <v>37</v>
      </c>
      <c r="C8" s="3" t="s">
        <v>13</v>
      </c>
      <c r="D8" s="3" t="s">
        <v>7</v>
      </c>
      <c r="E8" s="4" t="s">
        <v>38</v>
      </c>
      <c r="F8" s="4" t="s">
        <v>39</v>
      </c>
      <c r="G8" s="4" t="s">
        <v>32</v>
      </c>
      <c r="H8" s="4" t="s">
        <v>23</v>
      </c>
      <c r="I8" s="20">
        <v>68</v>
      </c>
    </row>
    <row r="9" spans="1:9" ht="39" thickBot="1">
      <c r="A9" s="5">
        <v>4</v>
      </c>
      <c r="B9" s="6" t="s">
        <v>40</v>
      </c>
      <c r="C9" s="3" t="s">
        <v>13</v>
      </c>
      <c r="D9" s="3" t="s">
        <v>41</v>
      </c>
      <c r="E9" s="4" t="s">
        <v>42</v>
      </c>
      <c r="F9" s="4" t="s">
        <v>43</v>
      </c>
      <c r="G9" s="4" t="s">
        <v>44</v>
      </c>
      <c r="H9" s="4" t="s">
        <v>45</v>
      </c>
      <c r="I9" s="20">
        <v>95</v>
      </c>
    </row>
    <row r="10" spans="1:9" ht="13.5" thickBot="1">
      <c r="A10" s="21"/>
      <c r="B10" s="41" t="s">
        <v>12</v>
      </c>
      <c r="C10" s="22"/>
      <c r="D10" s="23"/>
      <c r="E10" s="24"/>
      <c r="F10" s="24"/>
      <c r="G10" s="24"/>
      <c r="H10" s="25" t="s">
        <v>46</v>
      </c>
      <c r="I10" s="26">
        <f>SUM(I6:I9)</f>
        <v>281</v>
      </c>
    </row>
    <row r="11" spans="1:9" s="1" customFormat="1" ht="16.5" thickBot="1">
      <c r="A11" s="27"/>
      <c r="B11" s="42" t="s">
        <v>17</v>
      </c>
      <c r="C11" s="28"/>
      <c r="D11" s="29"/>
      <c r="E11" s="28"/>
      <c r="F11" s="30"/>
      <c r="G11" s="30"/>
      <c r="H11" s="30"/>
      <c r="I11" s="31"/>
    </row>
    <row r="12" spans="1:9" s="1" customFormat="1" ht="39" thickBot="1">
      <c r="A12" s="32">
        <v>1</v>
      </c>
      <c r="B12" s="43" t="s">
        <v>47</v>
      </c>
      <c r="C12" s="33" t="s">
        <v>13</v>
      </c>
      <c r="D12" s="34" t="s">
        <v>7</v>
      </c>
      <c r="E12" s="35" t="s">
        <v>48</v>
      </c>
      <c r="F12" s="35" t="s">
        <v>49</v>
      </c>
      <c r="G12" s="35" t="s">
        <v>32</v>
      </c>
      <c r="H12" s="35" t="s">
        <v>26</v>
      </c>
      <c r="I12" s="36">
        <v>127</v>
      </c>
    </row>
    <row r="13" spans="1:9" s="1" customFormat="1" ht="39" thickBot="1">
      <c r="A13" s="5">
        <v>2</v>
      </c>
      <c r="B13" s="43" t="s">
        <v>50</v>
      </c>
      <c r="C13" s="6" t="s">
        <v>13</v>
      </c>
      <c r="D13" s="34" t="s">
        <v>7</v>
      </c>
      <c r="E13" s="19" t="s">
        <v>51</v>
      </c>
      <c r="F13" s="3" t="s">
        <v>52</v>
      </c>
      <c r="G13" s="4" t="s">
        <v>32</v>
      </c>
      <c r="H13" s="4" t="s">
        <v>10</v>
      </c>
      <c r="I13" s="20">
        <v>52</v>
      </c>
    </row>
    <row r="14" spans="1:9" s="1" customFormat="1" ht="26.25" thickBot="1">
      <c r="A14" s="5">
        <v>3</v>
      </c>
      <c r="B14" s="40" t="s">
        <v>53</v>
      </c>
      <c r="C14" s="3" t="s">
        <v>13</v>
      </c>
      <c r="D14" s="3" t="s">
        <v>54</v>
      </c>
      <c r="E14" s="19" t="s">
        <v>55</v>
      </c>
      <c r="F14" s="4" t="s">
        <v>56</v>
      </c>
      <c r="G14" s="4" t="s">
        <v>58</v>
      </c>
      <c r="H14" s="4" t="s">
        <v>57</v>
      </c>
      <c r="I14" s="20">
        <v>243</v>
      </c>
    </row>
    <row r="15" spans="1:9" s="1" customFormat="1" ht="26.25" thickBot="1">
      <c r="A15" s="5">
        <v>4</v>
      </c>
      <c r="B15" s="40" t="s">
        <v>59</v>
      </c>
      <c r="C15" s="6" t="s">
        <v>13</v>
      </c>
      <c r="D15" s="3" t="s">
        <v>14</v>
      </c>
      <c r="E15" s="4" t="s">
        <v>60</v>
      </c>
      <c r="F15" s="3" t="s">
        <v>61</v>
      </c>
      <c r="G15" s="4" t="s">
        <v>21</v>
      </c>
      <c r="H15" s="4" t="s">
        <v>16</v>
      </c>
      <c r="I15" s="20">
        <v>67</v>
      </c>
    </row>
    <row r="16" spans="1:9" s="1" customFormat="1" ht="39" thickBot="1">
      <c r="A16" s="5">
        <v>5</v>
      </c>
      <c r="B16" s="40" t="s">
        <v>62</v>
      </c>
      <c r="C16" s="6" t="s">
        <v>13</v>
      </c>
      <c r="D16" s="3" t="s">
        <v>19</v>
      </c>
      <c r="E16" s="4" t="s">
        <v>63</v>
      </c>
      <c r="F16" s="4" t="s">
        <v>64</v>
      </c>
      <c r="G16" s="4" t="s">
        <v>27</v>
      </c>
      <c r="H16" s="4" t="s">
        <v>65</v>
      </c>
      <c r="I16" s="20">
        <v>30</v>
      </c>
    </row>
    <row r="17" spans="1:9" s="1" customFormat="1" ht="13.5" thickBot="1">
      <c r="A17" s="21"/>
      <c r="B17" s="41" t="s">
        <v>18</v>
      </c>
      <c r="C17" s="22"/>
      <c r="D17" s="23"/>
      <c r="E17" s="24"/>
      <c r="F17" s="24"/>
      <c r="G17" s="24"/>
      <c r="H17" s="25" t="s">
        <v>66</v>
      </c>
      <c r="I17" s="26">
        <f>SUM(I12:I16)</f>
        <v>519</v>
      </c>
    </row>
    <row r="18" spans="1:9" s="1" customFormat="1" ht="16.5" thickBot="1">
      <c r="A18" s="27"/>
      <c r="B18" s="42" t="s">
        <v>22</v>
      </c>
      <c r="C18" s="28"/>
      <c r="D18" s="29"/>
      <c r="E18" s="28"/>
      <c r="F18" s="30"/>
      <c r="G18" s="30"/>
      <c r="H18" s="30"/>
      <c r="I18" s="31"/>
    </row>
    <row r="19" spans="1:9" s="1" customFormat="1" ht="39" thickBot="1">
      <c r="A19" s="35">
        <v>1</v>
      </c>
      <c r="B19" s="43" t="s">
        <v>67</v>
      </c>
      <c r="C19" s="33" t="s">
        <v>13</v>
      </c>
      <c r="D19" s="34" t="s">
        <v>14</v>
      </c>
      <c r="E19" s="44" t="s">
        <v>68</v>
      </c>
      <c r="F19" s="36" t="s">
        <v>69</v>
      </c>
      <c r="G19" s="35" t="s">
        <v>20</v>
      </c>
      <c r="H19" s="36" t="s">
        <v>57</v>
      </c>
      <c r="I19" s="45">
        <v>22</v>
      </c>
    </row>
    <row r="20" spans="1:9" s="1" customFormat="1" ht="13.5" thickBot="1">
      <c r="A20" s="35"/>
      <c r="B20" s="37" t="s">
        <v>24</v>
      </c>
      <c r="C20" s="33"/>
      <c r="D20" s="17"/>
      <c r="E20" s="35"/>
      <c r="F20" s="35"/>
      <c r="G20" s="18"/>
      <c r="H20" s="38" t="s">
        <v>57</v>
      </c>
      <c r="I20" s="39">
        <f>SUM(I19:I19)</f>
        <v>22</v>
      </c>
    </row>
    <row r="21" spans="1:9" s="1" customFormat="1" ht="13.5" thickBot="1">
      <c r="A21" s="35"/>
      <c r="B21" s="37" t="s">
        <v>25</v>
      </c>
      <c r="C21" s="33"/>
      <c r="D21" s="17"/>
      <c r="E21" s="35"/>
      <c r="F21" s="35"/>
      <c r="G21" s="18"/>
      <c r="H21" s="38" t="s">
        <v>70</v>
      </c>
      <c r="I21" s="39">
        <f>SUM(+I17+I10+I20)</f>
        <v>822</v>
      </c>
    </row>
    <row r="22" spans="1:9" s="1" customFormat="1" ht="16.5" thickBot="1">
      <c r="A22" s="27"/>
      <c r="B22" s="42" t="s">
        <v>71</v>
      </c>
      <c r="C22" s="28"/>
      <c r="D22" s="29"/>
      <c r="E22" s="28"/>
      <c r="F22" s="30"/>
      <c r="G22" s="30"/>
      <c r="H22" s="30"/>
      <c r="I22" s="31"/>
    </row>
    <row r="23" spans="1:9" s="1" customFormat="1" ht="39" thickBot="1">
      <c r="A23" s="32">
        <v>1</v>
      </c>
      <c r="B23" s="43" t="s">
        <v>72</v>
      </c>
      <c r="C23" s="33" t="s">
        <v>13</v>
      </c>
      <c r="D23" s="34" t="s">
        <v>7</v>
      </c>
      <c r="E23" s="35" t="s">
        <v>73</v>
      </c>
      <c r="F23" s="35" t="s">
        <v>74</v>
      </c>
      <c r="G23" s="35" t="s">
        <v>32</v>
      </c>
      <c r="H23" s="35" t="s">
        <v>75</v>
      </c>
      <c r="I23" s="36">
        <v>60</v>
      </c>
    </row>
    <row r="24" spans="1:9" s="1" customFormat="1" ht="39" thickBot="1">
      <c r="A24" s="5">
        <v>2</v>
      </c>
      <c r="B24" s="43" t="s">
        <v>76</v>
      </c>
      <c r="C24" s="6" t="s">
        <v>13</v>
      </c>
      <c r="D24" s="34" t="s">
        <v>7</v>
      </c>
      <c r="E24" s="19" t="s">
        <v>77</v>
      </c>
      <c r="F24" s="3" t="s">
        <v>78</v>
      </c>
      <c r="G24" s="4" t="s">
        <v>32</v>
      </c>
      <c r="H24" s="4" t="s">
        <v>23</v>
      </c>
      <c r="I24" s="20">
        <v>44</v>
      </c>
    </row>
    <row r="25" spans="1:9" s="1" customFormat="1" ht="39" thickBot="1">
      <c r="A25" s="5">
        <v>3</v>
      </c>
      <c r="B25" s="43" t="s">
        <v>79</v>
      </c>
      <c r="C25" s="6" t="s">
        <v>13</v>
      </c>
      <c r="D25" s="34" t="s">
        <v>7</v>
      </c>
      <c r="E25" s="19" t="s">
        <v>80</v>
      </c>
      <c r="F25" s="4" t="s">
        <v>81</v>
      </c>
      <c r="G25" s="4" t="s">
        <v>32</v>
      </c>
      <c r="H25" s="4" t="s">
        <v>75</v>
      </c>
      <c r="I25" s="20">
        <v>50</v>
      </c>
    </row>
    <row r="26" spans="1:9" s="1" customFormat="1" ht="13.5" thickBot="1">
      <c r="A26" s="21"/>
      <c r="B26" s="41" t="s">
        <v>82</v>
      </c>
      <c r="C26" s="22"/>
      <c r="D26" s="23"/>
      <c r="E26" s="24"/>
      <c r="F26" s="24"/>
      <c r="G26" s="24"/>
      <c r="H26" s="25" t="s">
        <v>83</v>
      </c>
      <c r="I26" s="26">
        <f>SUM(I23:I25)</f>
        <v>154</v>
      </c>
    </row>
    <row r="27" spans="1:9" s="1" customFormat="1" ht="16.5" thickBot="1">
      <c r="A27" s="27"/>
      <c r="B27" s="42" t="s">
        <v>84</v>
      </c>
      <c r="C27" s="28"/>
      <c r="D27" s="29"/>
      <c r="E27" s="28"/>
      <c r="F27" s="30"/>
      <c r="G27" s="30"/>
      <c r="H27" s="30"/>
      <c r="I27" s="31"/>
    </row>
    <row r="28" spans="1:9" s="1" customFormat="1" ht="39" thickBot="1">
      <c r="A28" s="32">
        <v>1</v>
      </c>
      <c r="B28" s="43" t="s">
        <v>85</v>
      </c>
      <c r="C28" s="33" t="s">
        <v>13</v>
      </c>
      <c r="D28" s="34" t="s">
        <v>7</v>
      </c>
      <c r="E28" s="35" t="s">
        <v>86</v>
      </c>
      <c r="F28" s="35" t="s">
        <v>87</v>
      </c>
      <c r="G28" s="35" t="s">
        <v>32</v>
      </c>
      <c r="H28" s="35" t="s">
        <v>88</v>
      </c>
      <c r="I28" s="36">
        <v>15</v>
      </c>
    </row>
    <row r="29" spans="1:9" s="1" customFormat="1" ht="26.25" thickBot="1">
      <c r="A29" s="5">
        <v>2</v>
      </c>
      <c r="B29" s="43" t="s">
        <v>85</v>
      </c>
      <c r="C29" s="6" t="s">
        <v>89</v>
      </c>
      <c r="D29" s="34" t="s">
        <v>90</v>
      </c>
      <c r="E29" s="19" t="s">
        <v>91</v>
      </c>
      <c r="F29" s="3" t="s">
        <v>92</v>
      </c>
      <c r="G29" s="4" t="s">
        <v>93</v>
      </c>
      <c r="H29" s="4" t="s">
        <v>10</v>
      </c>
      <c r="I29" s="20">
        <v>29</v>
      </c>
    </row>
    <row r="30" spans="1:9" s="1" customFormat="1" ht="26.25" thickBot="1">
      <c r="A30" s="5">
        <v>3</v>
      </c>
      <c r="B30" s="43" t="s">
        <v>94</v>
      </c>
      <c r="C30" s="6" t="s">
        <v>89</v>
      </c>
      <c r="D30" s="34" t="s">
        <v>90</v>
      </c>
      <c r="E30" s="19" t="s">
        <v>95</v>
      </c>
      <c r="F30" s="4" t="s">
        <v>96</v>
      </c>
      <c r="G30" s="4" t="s">
        <v>93</v>
      </c>
      <c r="H30" s="4" t="s">
        <v>75</v>
      </c>
      <c r="I30" s="20">
        <v>44</v>
      </c>
    </row>
    <row r="31" spans="1:9" s="1" customFormat="1" ht="39" thickBot="1">
      <c r="A31" s="5"/>
      <c r="B31" s="43" t="s">
        <v>97</v>
      </c>
      <c r="C31" s="33" t="s">
        <v>13</v>
      </c>
      <c r="D31" s="34" t="s">
        <v>7</v>
      </c>
      <c r="E31" s="19" t="s">
        <v>98</v>
      </c>
      <c r="F31" s="3" t="s">
        <v>99</v>
      </c>
      <c r="G31" s="35" t="s">
        <v>32</v>
      </c>
      <c r="H31" s="4" t="s">
        <v>10</v>
      </c>
      <c r="I31" s="20">
        <v>44</v>
      </c>
    </row>
    <row r="32" spans="1:9" s="1" customFormat="1" ht="39" thickBot="1">
      <c r="A32" s="5"/>
      <c r="B32" s="43" t="s">
        <v>79</v>
      </c>
      <c r="C32" s="33" t="s">
        <v>13</v>
      </c>
      <c r="D32" s="34" t="s">
        <v>7</v>
      </c>
      <c r="E32" s="19" t="s">
        <v>100</v>
      </c>
      <c r="F32" s="3" t="s">
        <v>101</v>
      </c>
      <c r="G32" s="35" t="s">
        <v>32</v>
      </c>
      <c r="H32" s="4" t="s">
        <v>10</v>
      </c>
      <c r="I32" s="20">
        <v>29</v>
      </c>
    </row>
    <row r="33" spans="1:9" ht="13.5" thickBot="1">
      <c r="A33" s="21"/>
      <c r="B33" s="41" t="s">
        <v>103</v>
      </c>
      <c r="C33" s="22"/>
      <c r="D33" s="23"/>
      <c r="E33" s="24"/>
      <c r="F33" s="24"/>
      <c r="G33" s="24"/>
      <c r="H33" s="25" t="s">
        <v>102</v>
      </c>
      <c r="I33" s="26">
        <f>SUM(I28:I32)</f>
        <v>161</v>
      </c>
    </row>
    <row r="34" spans="1:9" s="1" customFormat="1" ht="16.5" thickBot="1">
      <c r="A34" s="27"/>
      <c r="B34" s="42" t="s">
        <v>104</v>
      </c>
      <c r="C34" s="28"/>
      <c r="D34" s="29"/>
      <c r="E34" s="28"/>
      <c r="F34" s="30"/>
      <c r="G34" s="30"/>
      <c r="H34" s="30"/>
      <c r="I34" s="31"/>
    </row>
    <row r="35" spans="1:9" s="1" customFormat="1" ht="39" thickBot="1">
      <c r="A35" s="32">
        <v>1</v>
      </c>
      <c r="B35" s="43" t="s">
        <v>106</v>
      </c>
      <c r="C35" s="33" t="s">
        <v>13</v>
      </c>
      <c r="D35" s="34" t="s">
        <v>89</v>
      </c>
      <c r="E35" s="35" t="s">
        <v>107</v>
      </c>
      <c r="F35" s="35" t="s">
        <v>108</v>
      </c>
      <c r="G35" s="35" t="s">
        <v>20</v>
      </c>
      <c r="H35" s="35" t="s">
        <v>57</v>
      </c>
      <c r="I35" s="36">
        <v>80</v>
      </c>
    </row>
    <row r="36" spans="1:9" s="1" customFormat="1" ht="26.25" thickBot="1">
      <c r="A36" s="5">
        <v>2</v>
      </c>
      <c r="B36" s="43" t="s">
        <v>109</v>
      </c>
      <c r="C36" s="6" t="s">
        <v>89</v>
      </c>
      <c r="D36" s="34" t="s">
        <v>90</v>
      </c>
      <c r="E36" s="19" t="s">
        <v>110</v>
      </c>
      <c r="F36" s="3" t="s">
        <v>111</v>
      </c>
      <c r="G36" s="4" t="s">
        <v>93</v>
      </c>
      <c r="H36" s="4" t="s">
        <v>16</v>
      </c>
      <c r="I36" s="20">
        <v>24</v>
      </c>
    </row>
    <row r="37" spans="1:9" ht="13.5" thickBot="1">
      <c r="A37" s="21"/>
      <c r="B37" s="41" t="s">
        <v>105</v>
      </c>
      <c r="C37" s="22"/>
      <c r="D37" s="23"/>
      <c r="E37" s="24"/>
      <c r="F37" s="24"/>
      <c r="G37" s="24"/>
      <c r="H37" s="25" t="s">
        <v>112</v>
      </c>
      <c r="I37" s="26">
        <f>SUM(I35:I36)</f>
        <v>104</v>
      </c>
    </row>
    <row r="38" spans="1:9" s="1" customFormat="1" ht="13.5" thickBot="1">
      <c r="A38" s="35"/>
      <c r="B38" s="37" t="s">
        <v>113</v>
      </c>
      <c r="C38" s="33"/>
      <c r="D38" s="17"/>
      <c r="E38" s="35"/>
      <c r="F38" s="35"/>
      <c r="G38" s="18"/>
      <c r="H38" s="38" t="s">
        <v>114</v>
      </c>
      <c r="I38" s="39">
        <f>SUM(I26+I33+I37)</f>
        <v>419</v>
      </c>
    </row>
    <row r="39" spans="1:9" s="1" customFormat="1" ht="13.5" thickBot="1">
      <c r="A39" s="35"/>
      <c r="B39" s="37" t="s">
        <v>115</v>
      </c>
      <c r="C39" s="33"/>
      <c r="D39" s="17"/>
      <c r="E39" s="35"/>
      <c r="F39" s="35"/>
      <c r="G39" s="18"/>
      <c r="H39" s="38" t="s">
        <v>116</v>
      </c>
      <c r="I39" s="39">
        <f>SUM(I38+I21)</f>
        <v>1241</v>
      </c>
    </row>
    <row r="40" spans="1:9" s="1" customFormat="1" ht="16.5" thickBot="1">
      <c r="A40" s="27"/>
      <c r="B40" s="42" t="s">
        <v>119</v>
      </c>
      <c r="C40" s="28"/>
      <c r="D40" s="29"/>
      <c r="E40" s="28"/>
      <c r="F40" s="30"/>
      <c r="G40" s="30"/>
      <c r="H40" s="30"/>
      <c r="I40" s="31"/>
    </row>
    <row r="41" spans="1:9" s="1" customFormat="1" ht="26.25" thickBot="1">
      <c r="A41" s="32">
        <v>1</v>
      </c>
      <c r="B41" s="46" t="s">
        <v>120</v>
      </c>
      <c r="C41" s="33" t="s">
        <v>89</v>
      </c>
      <c r="D41" s="47" t="s">
        <v>90</v>
      </c>
      <c r="E41" s="35" t="s">
        <v>121</v>
      </c>
      <c r="F41" s="35" t="s">
        <v>122</v>
      </c>
      <c r="G41" s="35" t="s">
        <v>93</v>
      </c>
      <c r="H41" s="35" t="s">
        <v>123</v>
      </c>
      <c r="I41" s="36">
        <v>54</v>
      </c>
    </row>
    <row r="42" spans="1:9" s="1" customFormat="1" ht="26.25" thickBot="1">
      <c r="A42" s="5">
        <v>2</v>
      </c>
      <c r="B42" s="43" t="s">
        <v>124</v>
      </c>
      <c r="C42" s="33" t="s">
        <v>89</v>
      </c>
      <c r="D42" s="34" t="s">
        <v>125</v>
      </c>
      <c r="E42" s="19" t="s">
        <v>126</v>
      </c>
      <c r="F42" s="3" t="s">
        <v>128</v>
      </c>
      <c r="G42" s="4" t="s">
        <v>127</v>
      </c>
      <c r="H42" s="4" t="s">
        <v>129</v>
      </c>
      <c r="I42" s="20">
        <v>111</v>
      </c>
    </row>
    <row r="43" spans="1:9" s="1" customFormat="1" ht="26.25" thickBot="1">
      <c r="A43" s="5">
        <v>3</v>
      </c>
      <c r="B43" s="43" t="s">
        <v>130</v>
      </c>
      <c r="C43" s="33" t="s">
        <v>89</v>
      </c>
      <c r="D43" s="34" t="s">
        <v>125</v>
      </c>
      <c r="E43" s="19" t="s">
        <v>131</v>
      </c>
      <c r="F43" s="4" t="s">
        <v>132</v>
      </c>
      <c r="G43" s="4" t="s">
        <v>127</v>
      </c>
      <c r="H43" s="4" t="s">
        <v>133</v>
      </c>
      <c r="I43" s="20">
        <v>55</v>
      </c>
    </row>
    <row r="44" spans="1:9" ht="13.5" thickBot="1">
      <c r="A44" s="35"/>
      <c r="B44" s="48" t="s">
        <v>118</v>
      </c>
      <c r="C44" s="7"/>
      <c r="D44" s="47"/>
      <c r="E44" s="36"/>
      <c r="F44" s="36"/>
      <c r="G44" s="36"/>
      <c r="H44" s="49" t="s">
        <v>134</v>
      </c>
      <c r="I44" s="50">
        <f>SUM(I41:I43)</f>
        <v>220</v>
      </c>
    </row>
    <row r="45" spans="1:9" s="1" customFormat="1" ht="16.5" thickBot="1">
      <c r="A45" s="27"/>
      <c r="B45" s="42" t="s">
        <v>135</v>
      </c>
      <c r="C45" s="28"/>
      <c r="D45" s="29"/>
      <c r="E45" s="28"/>
      <c r="F45" s="30"/>
      <c r="G45" s="30"/>
      <c r="H45" s="30"/>
      <c r="I45" s="31"/>
    </row>
    <row r="46" spans="1:9" s="1" customFormat="1" ht="26.25" thickBot="1">
      <c r="A46" s="32">
        <v>1</v>
      </c>
      <c r="B46" s="43" t="s">
        <v>136</v>
      </c>
      <c r="C46" s="33" t="s">
        <v>89</v>
      </c>
      <c r="D46" s="47" t="s">
        <v>19</v>
      </c>
      <c r="E46" s="35" t="s">
        <v>137</v>
      </c>
      <c r="F46" s="35" t="s">
        <v>138</v>
      </c>
      <c r="G46" s="35" t="s">
        <v>127</v>
      </c>
      <c r="H46" s="35" t="s">
        <v>16</v>
      </c>
      <c r="I46" s="36">
        <v>50</v>
      </c>
    </row>
    <row r="47" spans="1:9" s="1" customFormat="1" ht="26.25" thickBot="1">
      <c r="A47" s="5">
        <v>2</v>
      </c>
      <c r="B47" s="43" t="s">
        <v>139</v>
      </c>
      <c r="C47" s="33" t="s">
        <v>89</v>
      </c>
      <c r="D47" s="47" t="s">
        <v>19</v>
      </c>
      <c r="E47" s="19" t="s">
        <v>140</v>
      </c>
      <c r="F47" s="3" t="s">
        <v>141</v>
      </c>
      <c r="G47" s="35" t="s">
        <v>127</v>
      </c>
      <c r="H47" s="4" t="s">
        <v>15</v>
      </c>
      <c r="I47" s="20">
        <v>25</v>
      </c>
    </row>
    <row r="48" spans="1:9" ht="13.5" thickBot="1">
      <c r="A48" s="35"/>
      <c r="B48" s="48" t="s">
        <v>118</v>
      </c>
      <c r="C48" s="7"/>
      <c r="D48" s="47"/>
      <c r="E48" s="36"/>
      <c r="F48" s="36"/>
      <c r="G48" s="36"/>
      <c r="H48" s="49" t="s">
        <v>142</v>
      </c>
      <c r="I48" s="50">
        <f>SUM(I46:I47)</f>
        <v>75</v>
      </c>
    </row>
    <row r="49" spans="1:9" s="1" customFormat="1" ht="16.5" thickBot="1">
      <c r="A49" s="27"/>
      <c r="B49" s="42" t="s">
        <v>117</v>
      </c>
      <c r="C49" s="28"/>
      <c r="D49" s="29"/>
      <c r="E49" s="28"/>
      <c r="F49" s="30"/>
      <c r="G49" s="30"/>
      <c r="H49" s="30"/>
      <c r="I49" s="31"/>
    </row>
    <row r="50" spans="1:9" s="1" customFormat="1" ht="39" thickBot="1">
      <c r="A50" s="27">
        <v>1</v>
      </c>
      <c r="B50" s="43" t="s">
        <v>152</v>
      </c>
      <c r="C50" s="33" t="s">
        <v>89</v>
      </c>
      <c r="D50" s="47" t="s">
        <v>19</v>
      </c>
      <c r="E50" s="35" t="s">
        <v>153</v>
      </c>
      <c r="F50" s="35" t="s">
        <v>154</v>
      </c>
      <c r="G50" s="35" t="s">
        <v>165</v>
      </c>
      <c r="H50" s="30" t="s">
        <v>23</v>
      </c>
      <c r="I50" s="52">
        <v>64</v>
      </c>
    </row>
    <row r="51" spans="1:9" s="1" customFormat="1" ht="39" thickBot="1">
      <c r="A51" s="32">
        <v>2</v>
      </c>
      <c r="B51" s="43" t="s">
        <v>146</v>
      </c>
      <c r="C51" s="33" t="s">
        <v>13</v>
      </c>
      <c r="D51" s="34" t="s">
        <v>7</v>
      </c>
      <c r="E51" s="35" t="s">
        <v>147</v>
      </c>
      <c r="F51" s="35" t="s">
        <v>148</v>
      </c>
      <c r="G51" s="35" t="s">
        <v>32</v>
      </c>
      <c r="H51" s="35" t="s">
        <v>10</v>
      </c>
      <c r="I51" s="36">
        <v>11</v>
      </c>
    </row>
    <row r="52" spans="1:9" s="1" customFormat="1" ht="39" thickBot="1">
      <c r="A52" s="51">
        <v>3</v>
      </c>
      <c r="B52" s="43" t="s">
        <v>152</v>
      </c>
      <c r="C52" s="33" t="s">
        <v>89</v>
      </c>
      <c r="D52" s="47" t="s">
        <v>19</v>
      </c>
      <c r="E52" s="4" t="s">
        <v>155</v>
      </c>
      <c r="F52" s="4" t="s">
        <v>156</v>
      </c>
      <c r="G52" s="35" t="s">
        <v>165</v>
      </c>
      <c r="H52" s="4" t="s">
        <v>75</v>
      </c>
      <c r="I52" s="4">
        <v>70</v>
      </c>
    </row>
    <row r="53" spans="1:9" s="1" customFormat="1" ht="39" thickBot="1">
      <c r="A53" s="51">
        <v>4</v>
      </c>
      <c r="B53" s="43" t="s">
        <v>149</v>
      </c>
      <c r="C53" s="33" t="s">
        <v>13</v>
      </c>
      <c r="D53" s="34" t="s">
        <v>7</v>
      </c>
      <c r="E53" s="4" t="s">
        <v>150</v>
      </c>
      <c r="F53" s="3" t="s">
        <v>151</v>
      </c>
      <c r="G53" s="35" t="s">
        <v>32</v>
      </c>
      <c r="H53" s="4" t="s">
        <v>10</v>
      </c>
      <c r="I53" s="4">
        <v>12</v>
      </c>
    </row>
    <row r="54" spans="1:9" s="1" customFormat="1" ht="39" thickBot="1">
      <c r="A54" s="5">
        <v>5</v>
      </c>
      <c r="B54" s="43" t="s">
        <v>157</v>
      </c>
      <c r="C54" s="33" t="s">
        <v>89</v>
      </c>
      <c r="D54" s="47" t="s">
        <v>19</v>
      </c>
      <c r="E54" s="19" t="s">
        <v>158</v>
      </c>
      <c r="F54" s="3" t="s">
        <v>159</v>
      </c>
      <c r="G54" s="35" t="s">
        <v>165</v>
      </c>
      <c r="H54" s="4" t="s">
        <v>160</v>
      </c>
      <c r="I54" s="20">
        <v>56</v>
      </c>
    </row>
    <row r="55" spans="1:9" ht="13.5" thickBot="1">
      <c r="A55" s="21"/>
      <c r="B55" s="41" t="s">
        <v>143</v>
      </c>
      <c r="C55" s="22"/>
      <c r="D55" s="23"/>
      <c r="E55" s="24"/>
      <c r="F55" s="24"/>
      <c r="G55" s="24"/>
      <c r="H55" s="25" t="s">
        <v>232</v>
      </c>
      <c r="I55" s="26">
        <f>SUM(I50:I54)</f>
        <v>213</v>
      </c>
    </row>
    <row r="56" spans="1:9" s="1" customFormat="1" ht="13.5" thickBot="1">
      <c r="A56" s="35"/>
      <c r="B56" s="37" t="s">
        <v>144</v>
      </c>
      <c r="C56" s="33"/>
      <c r="D56" s="17"/>
      <c r="E56" s="35"/>
      <c r="F56" s="35"/>
      <c r="G56" s="18"/>
      <c r="H56" s="38" t="s">
        <v>233</v>
      </c>
      <c r="I56" s="39">
        <f>SUM(I44+I48+I55)</f>
        <v>508</v>
      </c>
    </row>
    <row r="57" spans="1:9" s="1" customFormat="1" ht="13.5" thickBot="1">
      <c r="A57" s="35"/>
      <c r="B57" s="37" t="s">
        <v>145</v>
      </c>
      <c r="C57" s="33"/>
      <c r="D57" s="17"/>
      <c r="E57" s="35"/>
      <c r="F57" s="35"/>
      <c r="G57" s="18"/>
      <c r="H57" s="38" t="s">
        <v>234</v>
      </c>
      <c r="I57" s="39">
        <f>SUM(I39+I56)</f>
        <v>1749</v>
      </c>
    </row>
    <row r="58" spans="1:9" s="1" customFormat="1" ht="16.5" thickBot="1">
      <c r="A58" s="27"/>
      <c r="B58" s="42" t="s">
        <v>161</v>
      </c>
      <c r="C58" s="28"/>
      <c r="D58" s="29"/>
      <c r="E58" s="28"/>
      <c r="F58" s="30"/>
      <c r="G58" s="30"/>
      <c r="H58" s="30"/>
      <c r="I58" s="31"/>
    </row>
    <row r="59" spans="1:9" s="1" customFormat="1" ht="39" thickBot="1">
      <c r="A59" s="27">
        <v>1</v>
      </c>
      <c r="B59" s="43" t="s">
        <v>169</v>
      </c>
      <c r="C59" s="33" t="s">
        <v>13</v>
      </c>
      <c r="D59" s="47" t="s">
        <v>19</v>
      </c>
      <c r="E59" s="35" t="s">
        <v>170</v>
      </c>
      <c r="F59" s="35" t="s">
        <v>171</v>
      </c>
      <c r="G59" s="35" t="s">
        <v>172</v>
      </c>
      <c r="H59" s="35" t="s">
        <v>10</v>
      </c>
      <c r="I59" s="35">
        <v>93</v>
      </c>
    </row>
    <row r="60" spans="1:9" s="1" customFormat="1" ht="39" thickBot="1">
      <c r="A60" s="51">
        <v>2</v>
      </c>
      <c r="B60" s="43" t="s">
        <v>152</v>
      </c>
      <c r="C60" s="33" t="s">
        <v>13</v>
      </c>
      <c r="D60" s="47" t="s">
        <v>19</v>
      </c>
      <c r="E60" s="4" t="s">
        <v>173</v>
      </c>
      <c r="F60" s="4" t="s">
        <v>174</v>
      </c>
      <c r="G60" s="35" t="s">
        <v>172</v>
      </c>
      <c r="H60" s="4" t="s">
        <v>175</v>
      </c>
      <c r="I60" s="4">
        <v>100</v>
      </c>
    </row>
    <row r="61" spans="1:9" s="1" customFormat="1" ht="39" thickBot="1">
      <c r="A61" s="51">
        <v>3</v>
      </c>
      <c r="B61" s="43" t="s">
        <v>176</v>
      </c>
      <c r="C61" s="33" t="s">
        <v>13</v>
      </c>
      <c r="D61" s="47" t="s">
        <v>19</v>
      </c>
      <c r="E61" s="3" t="s">
        <v>177</v>
      </c>
      <c r="F61" s="4" t="s">
        <v>178</v>
      </c>
      <c r="G61" s="35" t="s">
        <v>172</v>
      </c>
      <c r="H61" s="4" t="s">
        <v>179</v>
      </c>
      <c r="I61" s="4">
        <v>336</v>
      </c>
    </row>
    <row r="62" spans="1:9" s="1" customFormat="1" ht="39" thickBot="1">
      <c r="A62" s="51">
        <v>4</v>
      </c>
      <c r="B62" s="43" t="s">
        <v>180</v>
      </c>
      <c r="C62" s="33" t="s">
        <v>13</v>
      </c>
      <c r="D62" s="47" t="s">
        <v>19</v>
      </c>
      <c r="E62" s="3" t="s">
        <v>181</v>
      </c>
      <c r="F62" s="4" t="s">
        <v>182</v>
      </c>
      <c r="G62" s="35" t="s">
        <v>172</v>
      </c>
      <c r="H62" s="4" t="s">
        <v>75</v>
      </c>
      <c r="I62" s="4">
        <v>63</v>
      </c>
    </row>
    <row r="63" spans="1:9" s="1" customFormat="1" ht="39" thickBot="1">
      <c r="A63" s="51">
        <v>5</v>
      </c>
      <c r="B63" s="43" t="s">
        <v>157</v>
      </c>
      <c r="C63" s="33" t="s">
        <v>13</v>
      </c>
      <c r="D63" s="47" t="s">
        <v>19</v>
      </c>
      <c r="E63" s="4" t="s">
        <v>183</v>
      </c>
      <c r="F63" s="4" t="s">
        <v>184</v>
      </c>
      <c r="G63" s="35" t="s">
        <v>172</v>
      </c>
      <c r="H63" s="4" t="s">
        <v>23</v>
      </c>
      <c r="I63" s="4">
        <v>18</v>
      </c>
    </row>
    <row r="64" spans="1:9" s="1" customFormat="1" ht="26.25" thickBot="1">
      <c r="A64" s="51">
        <v>6</v>
      </c>
      <c r="B64" s="43" t="s">
        <v>163</v>
      </c>
      <c r="C64" s="33" t="s">
        <v>89</v>
      </c>
      <c r="D64" s="47" t="s">
        <v>19</v>
      </c>
      <c r="E64" s="4" t="s">
        <v>164</v>
      </c>
      <c r="F64" s="3" t="s">
        <v>167</v>
      </c>
      <c r="G64" s="35" t="s">
        <v>166</v>
      </c>
      <c r="H64" s="4" t="s">
        <v>168</v>
      </c>
      <c r="I64" s="4">
        <v>30</v>
      </c>
    </row>
    <row r="65" spans="1:9" ht="13.5" thickBot="1">
      <c r="A65" s="35"/>
      <c r="B65" s="48" t="s">
        <v>162</v>
      </c>
      <c r="C65" s="7"/>
      <c r="D65" s="47"/>
      <c r="E65" s="36"/>
      <c r="F65" s="36"/>
      <c r="G65" s="36"/>
      <c r="H65" s="49" t="s">
        <v>235</v>
      </c>
      <c r="I65" s="50">
        <f>SUM(I59:I64)</f>
        <v>640</v>
      </c>
    </row>
    <row r="66" spans="1:9" s="1" customFormat="1" ht="16.5" thickBot="1">
      <c r="A66" s="27"/>
      <c r="B66" s="42" t="s">
        <v>185</v>
      </c>
      <c r="C66" s="28"/>
      <c r="D66" s="29"/>
      <c r="E66" s="28"/>
      <c r="F66" s="30"/>
      <c r="G66" s="30"/>
      <c r="H66" s="30"/>
      <c r="I66" s="31"/>
    </row>
    <row r="67" spans="1:9" s="1" customFormat="1" ht="26.25" thickBot="1">
      <c r="A67" s="63">
        <v>1</v>
      </c>
      <c r="B67" s="61" t="s">
        <v>187</v>
      </c>
      <c r="C67" s="62" t="s">
        <v>89</v>
      </c>
      <c r="D67" s="56" t="s">
        <v>19</v>
      </c>
      <c r="E67" s="55" t="s">
        <v>188</v>
      </c>
      <c r="F67" s="57" t="s">
        <v>189</v>
      </c>
      <c r="G67" s="55" t="s">
        <v>166</v>
      </c>
      <c r="H67" s="55" t="s">
        <v>190</v>
      </c>
      <c r="I67" s="55">
        <v>32</v>
      </c>
    </row>
    <row r="68" spans="1:9" s="1" customFormat="1" ht="26.25" thickBot="1">
      <c r="A68" s="63">
        <v>2</v>
      </c>
      <c r="B68" s="61" t="s">
        <v>191</v>
      </c>
      <c r="C68" s="62" t="s">
        <v>89</v>
      </c>
      <c r="D68" s="56" t="s">
        <v>19</v>
      </c>
      <c r="E68" s="58" t="s">
        <v>192</v>
      </c>
      <c r="F68" s="58" t="s">
        <v>193</v>
      </c>
      <c r="G68" s="55" t="s">
        <v>166</v>
      </c>
      <c r="H68" s="55" t="s">
        <v>194</v>
      </c>
      <c r="I68" s="58">
        <v>118</v>
      </c>
    </row>
    <row r="69" spans="1:9" s="1" customFormat="1" ht="39" thickBot="1">
      <c r="A69" s="63">
        <v>3</v>
      </c>
      <c r="B69" s="61" t="s">
        <v>195</v>
      </c>
      <c r="C69" s="62" t="s">
        <v>13</v>
      </c>
      <c r="D69" s="59" t="s">
        <v>7</v>
      </c>
      <c r="E69" s="60" t="s">
        <v>196</v>
      </c>
      <c r="F69" s="58" t="s">
        <v>197</v>
      </c>
      <c r="G69" s="55" t="s">
        <v>32</v>
      </c>
      <c r="H69" s="58" t="s">
        <v>198</v>
      </c>
      <c r="I69" s="58">
        <v>106</v>
      </c>
    </row>
    <row r="70" spans="1:9" s="1" customFormat="1" ht="39" thickBot="1">
      <c r="A70" s="63">
        <v>4</v>
      </c>
      <c r="B70" s="61" t="s">
        <v>199</v>
      </c>
      <c r="C70" s="62" t="s">
        <v>200</v>
      </c>
      <c r="D70" s="62" t="s">
        <v>200</v>
      </c>
      <c r="E70" s="60" t="s">
        <v>201</v>
      </c>
      <c r="F70" s="58" t="s">
        <v>202</v>
      </c>
      <c r="G70" s="55" t="s">
        <v>203</v>
      </c>
      <c r="H70" s="58" t="s">
        <v>133</v>
      </c>
      <c r="I70" s="58">
        <v>106</v>
      </c>
    </row>
    <row r="71" spans="1:9" ht="13.5" thickBot="1">
      <c r="A71" s="35"/>
      <c r="B71" s="48" t="s">
        <v>186</v>
      </c>
      <c r="C71" s="7"/>
      <c r="D71" s="47"/>
      <c r="E71" s="36"/>
      <c r="F71" s="36"/>
      <c r="G71" s="36"/>
      <c r="H71" s="49" t="s">
        <v>236</v>
      </c>
      <c r="I71" s="50">
        <f>SUM(I67:I70)</f>
        <v>362</v>
      </c>
    </row>
    <row r="72" spans="1:9" s="1" customFormat="1" ht="16.5" thickBot="1">
      <c r="A72" s="27"/>
      <c r="B72" s="42" t="s">
        <v>204</v>
      </c>
      <c r="C72" s="28"/>
      <c r="D72" s="29"/>
      <c r="E72" s="28"/>
      <c r="F72" s="30"/>
      <c r="G72" s="30"/>
      <c r="H72" s="30"/>
      <c r="I72" s="31"/>
    </row>
    <row r="73" spans="1:9" s="1" customFormat="1" ht="39" thickBot="1">
      <c r="A73" s="27">
        <v>1</v>
      </c>
      <c r="B73" s="61" t="s">
        <v>219</v>
      </c>
      <c r="C73" s="59" t="s">
        <v>7</v>
      </c>
      <c r="D73" s="59" t="s">
        <v>220</v>
      </c>
      <c r="E73" s="55" t="s">
        <v>221</v>
      </c>
      <c r="F73" s="53" t="s">
        <v>222</v>
      </c>
      <c r="G73" s="55" t="s">
        <v>32</v>
      </c>
      <c r="H73" s="53" t="s">
        <v>240</v>
      </c>
      <c r="I73" s="55">
        <v>2434</v>
      </c>
    </row>
    <row r="74" spans="1:9" s="1" customFormat="1" ht="39" thickBot="1">
      <c r="A74" s="27">
        <v>2</v>
      </c>
      <c r="B74" s="61" t="s">
        <v>206</v>
      </c>
      <c r="C74" s="55" t="s">
        <v>207</v>
      </c>
      <c r="D74" s="55" t="s">
        <v>207</v>
      </c>
      <c r="E74" s="53" t="s">
        <v>208</v>
      </c>
      <c r="F74" s="55" t="s">
        <v>209</v>
      </c>
      <c r="G74" s="55" t="s">
        <v>210</v>
      </c>
      <c r="H74" s="53" t="s">
        <v>241</v>
      </c>
      <c r="I74" s="55">
        <v>2733</v>
      </c>
    </row>
    <row r="75" spans="1:9" s="1" customFormat="1" ht="26.25" thickBot="1">
      <c r="A75" s="27">
        <v>3</v>
      </c>
      <c r="B75" s="61" t="s">
        <v>211</v>
      </c>
      <c r="C75" s="55" t="s">
        <v>89</v>
      </c>
      <c r="D75" s="56" t="s">
        <v>19</v>
      </c>
      <c r="E75" s="55" t="s">
        <v>212</v>
      </c>
      <c r="F75" s="55" t="s">
        <v>213</v>
      </c>
      <c r="G75" s="55" t="s">
        <v>166</v>
      </c>
      <c r="H75" s="55" t="s">
        <v>75</v>
      </c>
      <c r="I75" s="54">
        <v>21</v>
      </c>
    </row>
    <row r="76" spans="1:9" s="1" customFormat="1" ht="39" thickBot="1">
      <c r="A76" s="27">
        <v>4</v>
      </c>
      <c r="B76" s="61" t="s">
        <v>223</v>
      </c>
      <c r="C76" s="33" t="s">
        <v>13</v>
      </c>
      <c r="D76" s="47" t="s">
        <v>19</v>
      </c>
      <c r="E76" s="55" t="s">
        <v>224</v>
      </c>
      <c r="F76" s="55" t="s">
        <v>225</v>
      </c>
      <c r="G76" s="55" t="s">
        <v>172</v>
      </c>
      <c r="H76" s="55" t="s">
        <v>226</v>
      </c>
      <c r="I76" s="54">
        <v>105</v>
      </c>
    </row>
    <row r="77" spans="1:9" s="1" customFormat="1" ht="26.25" thickBot="1">
      <c r="A77" s="32">
        <v>5</v>
      </c>
      <c r="B77" s="61" t="s">
        <v>214</v>
      </c>
      <c r="C77" s="55" t="s">
        <v>215</v>
      </c>
      <c r="D77" s="55" t="s">
        <v>215</v>
      </c>
      <c r="E77" s="55" t="s">
        <v>216</v>
      </c>
      <c r="F77" s="55" t="s">
        <v>218</v>
      </c>
      <c r="G77" s="55" t="s">
        <v>217</v>
      </c>
      <c r="H77" s="55" t="s">
        <v>83</v>
      </c>
      <c r="I77" s="57">
        <v>173</v>
      </c>
    </row>
    <row r="78" spans="1:9" s="1" customFormat="1" ht="26.25" thickBot="1">
      <c r="A78" s="51">
        <v>6</v>
      </c>
      <c r="B78" s="61" t="s">
        <v>227</v>
      </c>
      <c r="C78" s="55" t="s">
        <v>89</v>
      </c>
      <c r="D78" s="56" t="s">
        <v>19</v>
      </c>
      <c r="E78" s="58" t="s">
        <v>228</v>
      </c>
      <c r="F78" s="60" t="s">
        <v>229</v>
      </c>
      <c r="G78" s="55" t="s">
        <v>166</v>
      </c>
      <c r="H78" s="55" t="s">
        <v>160</v>
      </c>
      <c r="I78" s="58">
        <v>33</v>
      </c>
    </row>
    <row r="79" spans="1:9" ht="13.5" thickBot="1">
      <c r="A79" s="35"/>
      <c r="B79" s="48" t="s">
        <v>205</v>
      </c>
      <c r="C79" s="7"/>
      <c r="D79" s="47"/>
      <c r="E79" s="36"/>
      <c r="F79" s="36"/>
      <c r="G79" s="36"/>
      <c r="H79" s="49" t="s">
        <v>237</v>
      </c>
      <c r="I79" s="50">
        <f>SUM(I73:I78)</f>
        <v>5499</v>
      </c>
    </row>
    <row r="80" spans="1:9" ht="13.5" thickBot="1">
      <c r="A80" s="35"/>
      <c r="B80" s="48" t="s">
        <v>230</v>
      </c>
      <c r="C80" s="7"/>
      <c r="D80" s="47"/>
      <c r="E80" s="36"/>
      <c r="F80" s="36"/>
      <c r="G80" s="36"/>
      <c r="H80" s="49" t="s">
        <v>238</v>
      </c>
      <c r="I80" s="50">
        <f>SUM(I79+I71+I65)</f>
        <v>6501</v>
      </c>
    </row>
    <row r="81" spans="1:9" ht="13.5" thickBot="1">
      <c r="A81" s="35"/>
      <c r="B81" s="48" t="s">
        <v>231</v>
      </c>
      <c r="C81" s="7"/>
      <c r="D81" s="47"/>
      <c r="E81" s="36"/>
      <c r="F81" s="36"/>
      <c r="G81" s="36"/>
      <c r="H81" s="49" t="s">
        <v>239</v>
      </c>
      <c r="I81" s="50">
        <f>SUM(I80+I57)</f>
        <v>8250</v>
      </c>
    </row>
  </sheetData>
  <sheetProtection/>
  <autoFilter ref="A3:I21"/>
  <mergeCells count="1">
    <mergeCell ref="A1:I2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cp:lastPrinted>2014-04-09T09:36:28Z</cp:lastPrinted>
  <dcterms:created xsi:type="dcterms:W3CDTF">1996-10-08T23:32:33Z</dcterms:created>
  <dcterms:modified xsi:type="dcterms:W3CDTF">2018-01-19T09:44:17Z</dcterms:modified>
  <cp:category/>
  <cp:version/>
  <cp:contentType/>
  <cp:contentStatus/>
</cp:coreProperties>
</file>